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92.168.1.220\Share\委託事業関係\令和５年度\いきいき職場づくり支援補助金（賃金アップ支援枠）\ホームページ掲載用(賃金アップ）\補助事業が完了したとき\"/>
    </mc:Choice>
  </mc:AlternateContent>
  <xr:revisionPtr revIDLastSave="0" documentId="13_ncr:1_{E1BE98F4-8C27-4E09-B530-224F6D156C2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決算書  " sheetId="4" r:id="rId1"/>
    <sheet name="経費区分・補助率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H16" i="4"/>
  <c r="H15" i="4"/>
  <c r="H14" i="4"/>
  <c r="H13" i="4"/>
  <c r="I18" i="4" l="1"/>
  <c r="G19" i="4" l="1"/>
  <c r="I17" i="4"/>
  <c r="I16" i="4"/>
  <c r="I15" i="4"/>
  <c r="I14" i="4"/>
  <c r="I13" i="4"/>
  <c r="D25" i="4"/>
  <c r="E19" i="4"/>
  <c r="C9" i="4" s="1"/>
  <c r="I19" i="4" l="1"/>
  <c r="I20" i="4" l="1"/>
  <c r="C6" i="4" s="1"/>
  <c r="C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H1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補助金支給要領別表２の補助率を記入</t>
        </r>
      </text>
    </comment>
  </commentList>
</comments>
</file>

<file path=xl/sharedStrings.xml><?xml version="1.0" encoding="utf-8"?>
<sst xmlns="http://schemas.openxmlformats.org/spreadsheetml/2006/main" count="55" uniqueCount="48">
  <si>
    <t>（単位：円）</t>
    <rPh sb="1" eb="3">
      <t>タンイ</t>
    </rPh>
    <rPh sb="4" eb="5">
      <t>エン</t>
    </rPh>
    <phoneticPr fontId="1"/>
  </si>
  <si>
    <t>区　分</t>
    <rPh sb="0" eb="1">
      <t>ク</t>
    </rPh>
    <rPh sb="2" eb="3">
      <t>ブン</t>
    </rPh>
    <phoneticPr fontId="1"/>
  </si>
  <si>
    <t>自己資金</t>
    <rPh sb="0" eb="2">
      <t>ジコ</t>
    </rPh>
    <rPh sb="2" eb="4">
      <t>シキン</t>
    </rPh>
    <phoneticPr fontId="1"/>
  </si>
  <si>
    <t>その他の収入金</t>
    <rPh sb="2" eb="3">
      <t>タ</t>
    </rPh>
    <rPh sb="4" eb="7">
      <t>シュウニュウキン</t>
    </rPh>
    <phoneticPr fontId="1"/>
  </si>
  <si>
    <t>合計</t>
    <rPh sb="0" eb="2">
      <t>ゴウケイ</t>
    </rPh>
    <phoneticPr fontId="1"/>
  </si>
  <si>
    <t>事業内容</t>
    <rPh sb="0" eb="2">
      <t>ジギョウ</t>
    </rPh>
    <rPh sb="2" eb="4">
      <t>ナイヨウ</t>
    </rPh>
    <phoneticPr fontId="1"/>
  </si>
  <si>
    <t>補助対象経費額
（税別）</t>
    <rPh sb="0" eb="2">
      <t>ホジョ</t>
    </rPh>
    <rPh sb="2" eb="4">
      <t>タイショウ</t>
    </rPh>
    <rPh sb="4" eb="6">
      <t>ケイヒ</t>
    </rPh>
    <rPh sb="6" eb="7">
      <t>ガク</t>
    </rPh>
    <rPh sb="9" eb="11">
      <t>ゼイベツ</t>
    </rPh>
    <phoneticPr fontId="1"/>
  </si>
  <si>
    <t>積算内訳</t>
    <rPh sb="0" eb="2">
      <t>セキサン</t>
    </rPh>
    <rPh sb="2" eb="4">
      <t>ウチワケ</t>
    </rPh>
    <phoneticPr fontId="1"/>
  </si>
  <si>
    <t>補助率</t>
    <rPh sb="0" eb="3">
      <t>ホジョリツ</t>
    </rPh>
    <phoneticPr fontId="1"/>
  </si>
  <si>
    <t>１／２</t>
    <phoneticPr fontId="1"/>
  </si>
  <si>
    <t>経費の区分（補助率）</t>
    <rPh sb="0" eb="2">
      <t>ケイヒ</t>
    </rPh>
    <rPh sb="3" eb="5">
      <t>クブン</t>
    </rPh>
    <rPh sb="6" eb="9">
      <t>ホジョリツ</t>
    </rPh>
    <phoneticPr fontId="1"/>
  </si>
  <si>
    <t>　　　（PC・タブレット等の補助対象経費額の上限</t>
    <rPh sb="12" eb="13">
      <t>トウ</t>
    </rPh>
    <rPh sb="14" eb="16">
      <t>ホジョ</t>
    </rPh>
    <rPh sb="16" eb="18">
      <t>タイショウ</t>
    </rPh>
    <rPh sb="18" eb="20">
      <t>ケイヒ</t>
    </rPh>
    <rPh sb="20" eb="21">
      <t>ガク</t>
    </rPh>
    <rPh sb="22" eb="24">
      <t>ジョウゲン</t>
    </rPh>
    <phoneticPr fontId="1"/>
  </si>
  <si>
    <t>※２　PC・タブレットの 補助対象経費額は、PC・タブレット等の導入を除く補助対象経費と同額まで（補助対象経費全体の1/2まで）です。</t>
    <rPh sb="13" eb="15">
      <t>ホジョ</t>
    </rPh>
    <rPh sb="15" eb="17">
      <t>タイショウ</t>
    </rPh>
    <rPh sb="17" eb="19">
      <t>ケイヒ</t>
    </rPh>
    <rPh sb="19" eb="20">
      <t>ガク</t>
    </rPh>
    <rPh sb="30" eb="31">
      <t>トウ</t>
    </rPh>
    <rPh sb="32" eb="34">
      <t>ドウニュウ</t>
    </rPh>
    <rPh sb="35" eb="36">
      <t>ノゾ</t>
    </rPh>
    <rPh sb="37" eb="39">
      <t>ホジョ</t>
    </rPh>
    <rPh sb="39" eb="41">
      <t>タイショウ</t>
    </rPh>
    <rPh sb="41" eb="43">
      <t>ケイヒ</t>
    </rPh>
    <rPh sb="44" eb="46">
      <t>ドウガク</t>
    </rPh>
    <rPh sb="49" eb="51">
      <t>ホジョ</t>
    </rPh>
    <rPh sb="51" eb="53">
      <t>タイショウ</t>
    </rPh>
    <rPh sb="53" eb="55">
      <t>ケイヒ</t>
    </rPh>
    <rPh sb="55" eb="57">
      <t>ゼンタイ</t>
    </rPh>
    <phoneticPr fontId="1"/>
  </si>
  <si>
    <t>区分※１</t>
    <rPh sb="0" eb="1">
      <t>ク</t>
    </rPh>
    <rPh sb="1" eb="2">
      <t>ブン</t>
    </rPh>
    <phoneticPr fontId="1"/>
  </si>
  <si>
    <t>諸謝金</t>
    <phoneticPr fontId="1"/>
  </si>
  <si>
    <t>委託料</t>
    <phoneticPr fontId="1"/>
  </si>
  <si>
    <t>消耗品費</t>
    <phoneticPr fontId="1"/>
  </si>
  <si>
    <t>印刷製本費</t>
    <phoneticPr fontId="1"/>
  </si>
  <si>
    <t>PC，タブレットの導入
※２</t>
    <rPh sb="9" eb="11">
      <t>ドウニュウ</t>
    </rPh>
    <phoneticPr fontId="1"/>
  </si>
  <si>
    <t>✔</t>
    <phoneticPr fontId="1"/>
  </si>
  <si>
    <t>　</t>
  </si>
  <si>
    <t>　</t>
    <phoneticPr fontId="1"/>
  </si>
  <si>
    <t>円）</t>
    <rPh sb="0" eb="1">
      <t>エン</t>
    </rPh>
    <phoneticPr fontId="1"/>
  </si>
  <si>
    <t>（単位：円）</t>
    <phoneticPr fontId="1"/>
  </si>
  <si>
    <t>備考</t>
    <rPh sb="0" eb="2">
      <t>ビコウ</t>
    </rPh>
    <phoneticPr fontId="1"/>
  </si>
  <si>
    <t>県補助金</t>
    <rPh sb="0" eb="1">
      <t>ケン</t>
    </rPh>
    <rPh sb="1" eb="4">
      <t>ホジョキン</t>
    </rPh>
    <phoneticPr fontId="1"/>
  </si>
  <si>
    <t>補助金額
（対象経費×補助率）</t>
    <rPh sb="0" eb="3">
      <t>ホジョキン</t>
    </rPh>
    <rPh sb="3" eb="4">
      <t>ガク</t>
    </rPh>
    <rPh sb="6" eb="8">
      <t>タイショウ</t>
    </rPh>
    <rPh sb="8" eb="10">
      <t>ケイヒ</t>
    </rPh>
    <rPh sb="11" eb="14">
      <t>ホジョリツ</t>
    </rPh>
    <phoneticPr fontId="1"/>
  </si>
  <si>
    <t>↑</t>
    <phoneticPr fontId="1"/>
  </si>
  <si>
    <t>１　収入の部</t>
    <rPh sb="2" eb="4">
      <t>シュウニュウ</t>
    </rPh>
    <rPh sb="5" eb="6">
      <t>ブ</t>
    </rPh>
    <phoneticPr fontId="1"/>
  </si>
  <si>
    <t>決算額</t>
    <rPh sb="0" eb="2">
      <t>ケッサン</t>
    </rPh>
    <rPh sb="2" eb="3">
      <t>ガク</t>
    </rPh>
    <phoneticPr fontId="1"/>
  </si>
  <si>
    <t>決算額
（税込）</t>
    <rPh sb="0" eb="2">
      <t>ケッサン</t>
    </rPh>
    <rPh sb="2" eb="3">
      <t>ガク</t>
    </rPh>
    <rPh sb="5" eb="7">
      <t>ゼイコ</t>
    </rPh>
    <phoneticPr fontId="1"/>
  </si>
  <si>
    <t xml:space="preserve">
</t>
    <phoneticPr fontId="1"/>
  </si>
  <si>
    <t>収入の部の合計欄に転記</t>
  </si>
  <si>
    <t>収入の部の県補助金欄に転記</t>
    <phoneticPr fontId="1"/>
  </si>
  <si>
    <t>旅費</t>
    <rPh sb="0" eb="2">
      <t>リョヒ</t>
    </rPh>
    <phoneticPr fontId="1"/>
  </si>
  <si>
    <t>会場借上料</t>
    <rPh sb="0" eb="2">
      <t>カイジョウ</t>
    </rPh>
    <rPh sb="2" eb="3">
      <t>シャク</t>
    </rPh>
    <rPh sb="3" eb="4">
      <t>ジョウ</t>
    </rPh>
    <rPh sb="4" eb="5">
      <t>リョウ</t>
    </rPh>
    <phoneticPr fontId="1"/>
  </si>
  <si>
    <t>教材費</t>
    <rPh sb="0" eb="3">
      <t>キョウザイヒ</t>
    </rPh>
    <phoneticPr fontId="1"/>
  </si>
  <si>
    <t>研修参加費</t>
    <rPh sb="0" eb="2">
      <t>ケンシュウ</t>
    </rPh>
    <rPh sb="2" eb="4">
      <t>サンカ</t>
    </rPh>
    <rPh sb="4" eb="5">
      <t>ヒ</t>
    </rPh>
    <phoneticPr fontId="1"/>
  </si>
  <si>
    <t>設備・機器等導入費
（PC,タブレットを除く）</t>
    <rPh sb="20" eb="21">
      <t>ノゾ</t>
    </rPh>
    <phoneticPr fontId="1"/>
  </si>
  <si>
    <r>
      <t>交付要綱別表</t>
    </r>
    <r>
      <rPr>
        <sz val="11"/>
        <color theme="1"/>
        <rFont val="游ゴシック"/>
        <family val="2"/>
        <charset val="128"/>
        <scheme val="minor"/>
      </rPr>
      <t>２</t>
    </r>
    <rPh sb="0" eb="2">
      <t>コウフ</t>
    </rPh>
    <rPh sb="2" eb="4">
      <t>ヨウコウ</t>
    </rPh>
    <rPh sb="4" eb="6">
      <t>ベッピョウ</t>
    </rPh>
    <phoneticPr fontId="1"/>
  </si>
  <si>
    <t>２／３</t>
    <phoneticPr fontId="1"/>
  </si>
  <si>
    <r>
      <rPr>
        <sz val="11"/>
        <color rgb="FF0070C0"/>
        <rFont val="ＭＳ 明朝"/>
        <family val="1"/>
        <charset val="128"/>
      </rPr>
      <t>テレワーク</t>
    </r>
    <r>
      <rPr>
        <sz val="11"/>
        <rFont val="ＭＳ 明朝"/>
        <family val="1"/>
        <charset val="128"/>
      </rPr>
      <t>・I</t>
    </r>
    <r>
      <rPr>
        <sz val="11"/>
        <color theme="1"/>
        <rFont val="ＭＳ 明朝"/>
        <family val="1"/>
        <charset val="128"/>
      </rPr>
      <t>Tツール導入に係る経費</t>
    </r>
    <rPh sb="11" eb="13">
      <t>ドウニュウ</t>
    </rPh>
    <rPh sb="14" eb="15">
      <t>カカ</t>
    </rPh>
    <rPh sb="16" eb="18">
      <t>ケイヒ</t>
    </rPh>
    <phoneticPr fontId="1"/>
  </si>
  <si>
    <r>
      <t>事業収支決算書</t>
    </r>
    <r>
      <rPr>
        <sz val="11"/>
        <rFont val="ＭＳ ゴシック"/>
        <family val="3"/>
        <charset val="128"/>
      </rPr>
      <t>（賃金アップ支援枠）</t>
    </r>
    <rPh sb="0" eb="2">
      <t>ジギョウ</t>
    </rPh>
    <rPh sb="2" eb="4">
      <t>シュウシ</t>
    </rPh>
    <rPh sb="4" eb="6">
      <t>ケッサン</t>
    </rPh>
    <rPh sb="6" eb="7">
      <t>ショ</t>
    </rPh>
    <rPh sb="8" eb="10">
      <t>チンギン</t>
    </rPh>
    <rPh sb="13" eb="15">
      <t>シエン</t>
    </rPh>
    <rPh sb="15" eb="16">
      <t>ワク</t>
    </rPh>
    <phoneticPr fontId="1"/>
  </si>
  <si>
    <r>
      <t>様式第３号－</t>
    </r>
    <r>
      <rPr>
        <sz val="10"/>
        <rFont val="ＭＳ Ｐ明朝"/>
        <family val="1"/>
        <charset val="128"/>
      </rPr>
      <t>４</t>
    </r>
    <rPh sb="0" eb="2">
      <t>ヨウシキ</t>
    </rPh>
    <rPh sb="2" eb="3">
      <t>ダイ</t>
    </rPh>
    <rPh sb="4" eb="5">
      <t>ゴウ</t>
    </rPh>
    <phoneticPr fontId="1"/>
  </si>
  <si>
    <r>
      <t>２　支出の部</t>
    </r>
    <r>
      <rPr>
        <sz val="9"/>
        <rFont val="ＭＳ ゴシック"/>
        <family val="3"/>
        <charset val="128"/>
      </rPr>
      <t>(テレワーク</t>
    </r>
    <r>
      <rPr>
        <sz val="9"/>
        <color rgb="FF0070C0"/>
        <rFont val="ＭＳ ゴシック"/>
        <family val="3"/>
        <charset val="128"/>
      </rPr>
      <t>、</t>
    </r>
    <r>
      <rPr>
        <sz val="9"/>
        <color theme="1"/>
        <rFont val="ＭＳ ゴシック"/>
        <family val="3"/>
        <charset val="128"/>
      </rPr>
      <t>ITツール等の導入に係る経費とその他の経費を別に記入)</t>
    </r>
    <rPh sb="2" eb="4">
      <t>シシュツ</t>
    </rPh>
    <rPh sb="5" eb="6">
      <t>ブ</t>
    </rPh>
    <rPh sb="18" eb="19">
      <t>トウ</t>
    </rPh>
    <rPh sb="20" eb="22">
      <t>ドウニュウ</t>
    </rPh>
    <rPh sb="23" eb="24">
      <t>カカ</t>
    </rPh>
    <rPh sb="25" eb="27">
      <t>ケイヒ</t>
    </rPh>
    <rPh sb="30" eb="31">
      <t>タ</t>
    </rPh>
    <rPh sb="32" eb="34">
      <t>ケイヒ</t>
    </rPh>
    <rPh sb="35" eb="36">
      <t>ベツ</t>
    </rPh>
    <rPh sb="37" eb="39">
      <t>キニュウ</t>
    </rPh>
    <phoneticPr fontId="1"/>
  </si>
  <si>
    <r>
      <t xml:space="preserve">テレワーク、ITツール等の導入経費
</t>
    </r>
    <r>
      <rPr>
        <sz val="9"/>
        <rFont val="ＭＳ ゴシック"/>
        <family val="3"/>
        <charset val="128"/>
      </rPr>
      <t>（該当する場合は✔）</t>
    </r>
    <rPh sb="15" eb="17">
      <t>ケイヒ</t>
    </rPh>
    <rPh sb="19" eb="21">
      <t>ガイトウ</t>
    </rPh>
    <rPh sb="23" eb="25">
      <t>バアイ</t>
    </rPh>
    <phoneticPr fontId="1"/>
  </si>
  <si>
    <t>※１　支出の部の「区分」欄は、いきいき職場づくり支援補助金支給要領（賃金アップ支援枠）【別表２】に定める補助対象経費の区分に従って記載（選択）してください</t>
    <rPh sb="3" eb="5">
      <t>シシュツ</t>
    </rPh>
    <rPh sb="6" eb="7">
      <t>ブ</t>
    </rPh>
    <rPh sb="9" eb="11">
      <t>クブン</t>
    </rPh>
    <rPh sb="12" eb="13">
      <t>ラン</t>
    </rPh>
    <rPh sb="19" eb="21">
      <t>ショクバ</t>
    </rPh>
    <rPh sb="24" eb="26">
      <t>シエン</t>
    </rPh>
    <rPh sb="26" eb="29">
      <t>ホジョキン</t>
    </rPh>
    <rPh sb="29" eb="31">
      <t>シキュウ</t>
    </rPh>
    <rPh sb="31" eb="33">
      <t>ヨウリョウ</t>
    </rPh>
    <rPh sb="34" eb="36">
      <t>チンギン</t>
    </rPh>
    <rPh sb="39" eb="41">
      <t>シエン</t>
    </rPh>
    <rPh sb="41" eb="42">
      <t>ワク</t>
    </rPh>
    <rPh sb="44" eb="46">
      <t>ベッピョウ</t>
    </rPh>
    <rPh sb="49" eb="50">
      <t>サダ</t>
    </rPh>
    <rPh sb="68" eb="70">
      <t>センタク</t>
    </rPh>
    <phoneticPr fontId="1"/>
  </si>
  <si>
    <t>県補助金額</t>
    <rPh sb="0" eb="1">
      <t>ケン</t>
    </rPh>
    <rPh sb="1" eb="3">
      <t>ホジョ</t>
    </rPh>
    <rPh sb="3" eb="5">
      <t>キンガク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</si>
</sst>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rgb="FF0070C0"/>
      <name val="ＭＳ 明朝"/>
      <family val="1"/>
      <charset val="128"/>
    </font>
    <font>
      <sz val="9"/>
      <color rgb="FF0070C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2" fontId="5" fillId="0" borderId="17" xfId="0" applyNumberFormat="1" applyFont="1" applyBorder="1" applyAlignment="1">
      <alignment horizontal="center" vertical="center" wrapText="1"/>
    </xf>
    <xf numFmtId="12" fontId="5" fillId="0" borderId="13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7" fontId="5" fillId="0" borderId="17" xfId="0" applyNumberFormat="1" applyFont="1" applyBorder="1" applyAlignment="1">
      <alignment horizontal="right" vertical="center" wrapText="1"/>
    </xf>
    <xf numFmtId="177" fontId="5" fillId="0" borderId="13" xfId="0" applyNumberFormat="1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 wrapText="1"/>
    </xf>
    <xf numFmtId="177" fontId="5" fillId="0" borderId="11" xfId="0" applyNumberFormat="1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176" fontId="5" fillId="0" borderId="15" xfId="0" applyNumberFormat="1" applyFont="1" applyBorder="1">
      <alignment vertical="center"/>
    </xf>
    <xf numFmtId="12" fontId="5" fillId="0" borderId="18" xfId="0" applyNumberFormat="1" applyFont="1" applyBorder="1" applyAlignment="1">
      <alignment horizontal="center" vertical="center" wrapText="1"/>
    </xf>
    <xf numFmtId="177" fontId="5" fillId="0" borderId="18" xfId="0" applyNumberFormat="1" applyFont="1" applyBorder="1" applyAlignment="1">
      <alignment horizontal="right" vertical="center" wrapText="1"/>
    </xf>
    <xf numFmtId="177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top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>
      <alignment vertical="center"/>
    </xf>
    <xf numFmtId="176" fontId="6" fillId="0" borderId="20" xfId="0" applyNumberFormat="1" applyFont="1" applyBorder="1">
      <alignment vertical="center"/>
    </xf>
    <xf numFmtId="0" fontId="6" fillId="0" borderId="6" xfId="0" applyFont="1" applyBorder="1">
      <alignment vertical="center"/>
    </xf>
    <xf numFmtId="177" fontId="6" fillId="0" borderId="21" xfId="0" applyNumberFormat="1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2" borderId="2" xfId="0" applyFont="1" applyFill="1" applyBorder="1">
      <alignment vertical="center"/>
    </xf>
    <xf numFmtId="176" fontId="6" fillId="0" borderId="19" xfId="0" applyNumberFormat="1" applyFont="1" applyBorder="1" applyAlignment="1">
      <alignment horizontal="right" vertical="center"/>
    </xf>
    <xf numFmtId="0" fontId="6" fillId="2" borderId="3" xfId="0" applyFont="1" applyFill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0" fontId="15" fillId="0" borderId="1" xfId="0" applyFont="1" applyBorder="1" applyAlignment="1">
      <alignment horizontal="center" vertical="center" wrapText="1"/>
    </xf>
    <xf numFmtId="0" fontId="6" fillId="3" borderId="0" xfId="0" applyFont="1" applyFill="1">
      <alignment vertical="center"/>
    </xf>
    <xf numFmtId="176" fontId="6" fillId="3" borderId="0" xfId="0" applyNumberFormat="1" applyFont="1" applyFill="1">
      <alignment vertical="center"/>
    </xf>
    <xf numFmtId="0" fontId="17" fillId="3" borderId="0" xfId="0" applyFont="1" applyFill="1">
      <alignment vertical="center"/>
    </xf>
    <xf numFmtId="0" fontId="17" fillId="0" borderId="0" xfId="0" applyFont="1">
      <alignment vertical="center"/>
    </xf>
    <xf numFmtId="12" fontId="6" fillId="0" borderId="7" xfId="0" applyNumberFormat="1" applyFont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9" fillId="0" borderId="22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19" xfId="0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56" fontId="13" fillId="0" borderId="14" xfId="0" quotePrefix="1" applyNumberFormat="1" applyFont="1" applyBorder="1" applyAlignment="1">
      <alignment horizontal="center" vertical="center"/>
    </xf>
    <xf numFmtId="56" fontId="13" fillId="0" borderId="20" xfId="0" quotePrefix="1" applyNumberFormat="1" applyFont="1" applyBorder="1" applyAlignment="1">
      <alignment horizontal="center" vertical="center"/>
    </xf>
    <xf numFmtId="56" fontId="13" fillId="0" borderId="8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6"/>
  <sheetViews>
    <sheetView tabSelected="1" view="pageBreakPreview" topLeftCell="A10" zoomScaleNormal="100" zoomScaleSheetLayoutView="100" workbookViewId="0">
      <selection activeCell="C17" sqref="C17"/>
    </sheetView>
  </sheetViews>
  <sheetFormatPr defaultRowHeight="16.5"/>
  <cols>
    <col min="1" max="1" width="1.375" style="4" customWidth="1"/>
    <col min="2" max="2" width="17.5" style="4" customWidth="1"/>
    <col min="3" max="3" width="18" style="4" bestFit="1" customWidth="1"/>
    <col min="4" max="4" width="18.875" style="4" customWidth="1"/>
    <col min="5" max="5" width="11.375" style="4" customWidth="1"/>
    <col min="6" max="6" width="38.875" style="4" customWidth="1"/>
    <col min="7" max="7" width="14.5" style="4" customWidth="1"/>
    <col min="8" max="8" width="8.875" style="4" customWidth="1"/>
    <col min="9" max="9" width="18.75" style="4" customWidth="1"/>
    <col min="10" max="10" width="1.875" style="4" customWidth="1"/>
    <col min="11" max="16384" width="9" style="4"/>
  </cols>
  <sheetData>
    <row r="1" spans="1:9" ht="24" customHeight="1">
      <c r="A1" s="5" t="s">
        <v>43</v>
      </c>
      <c r="I1" s="1"/>
    </row>
    <row r="2" spans="1:9" ht="17.25" customHeight="1">
      <c r="A2" s="81" t="s">
        <v>42</v>
      </c>
      <c r="B2" s="81"/>
      <c r="C2" s="81"/>
      <c r="D2" s="81"/>
      <c r="E2" s="81"/>
      <c r="F2" s="81"/>
      <c r="G2" s="81"/>
      <c r="H2" s="81"/>
      <c r="I2" s="81"/>
    </row>
    <row r="3" spans="1:9" ht="5.25" customHeight="1">
      <c r="A3" s="5"/>
      <c r="B3" s="5"/>
      <c r="C3" s="5"/>
      <c r="D3" s="5"/>
      <c r="E3" s="5"/>
      <c r="F3" s="5"/>
      <c r="G3" s="5"/>
      <c r="H3" s="5"/>
      <c r="I3" s="5"/>
    </row>
    <row r="4" spans="1:9" s="6" customFormat="1" ht="23.25" customHeight="1">
      <c r="A4" s="6" t="s">
        <v>28</v>
      </c>
      <c r="C4" s="42" t="s">
        <v>0</v>
      </c>
      <c r="E4" s="51" t="s">
        <v>31</v>
      </c>
      <c r="I4" s="41"/>
    </row>
    <row r="5" spans="1:9" ht="24.95" customHeight="1">
      <c r="A5" s="5"/>
      <c r="B5" s="17" t="s">
        <v>1</v>
      </c>
      <c r="C5" s="17" t="s">
        <v>29</v>
      </c>
      <c r="D5" s="82" t="s">
        <v>24</v>
      </c>
      <c r="E5" s="83"/>
      <c r="F5" s="6"/>
      <c r="G5" s="6"/>
      <c r="H5" s="28"/>
      <c r="I5" s="28"/>
    </row>
    <row r="6" spans="1:9" ht="27.95" customHeight="1">
      <c r="A6" s="5"/>
      <c r="B6" s="19" t="s">
        <v>25</v>
      </c>
      <c r="C6" s="38">
        <f>I20</f>
        <v>0</v>
      </c>
      <c r="D6" s="84"/>
      <c r="E6" s="85"/>
      <c r="F6" s="5"/>
      <c r="G6" s="5"/>
      <c r="H6" s="29"/>
      <c r="I6" s="29"/>
    </row>
    <row r="7" spans="1:9" ht="27.95" customHeight="1">
      <c r="A7" s="5"/>
      <c r="B7" s="20" t="s">
        <v>2</v>
      </c>
      <c r="C7" s="39">
        <f>C9-C6-C8</f>
        <v>0</v>
      </c>
      <c r="D7" s="86"/>
      <c r="E7" s="87"/>
      <c r="F7" s="5"/>
      <c r="G7" s="5"/>
      <c r="H7" s="18"/>
      <c r="I7" s="18"/>
    </row>
    <row r="8" spans="1:9" ht="27.95" customHeight="1">
      <c r="A8" s="5"/>
      <c r="B8" s="21" t="s">
        <v>3</v>
      </c>
      <c r="C8" s="40"/>
      <c r="D8" s="88"/>
      <c r="E8" s="89"/>
      <c r="F8" s="5"/>
      <c r="G8" s="5"/>
      <c r="H8" s="18"/>
      <c r="I8" s="18"/>
    </row>
    <row r="9" spans="1:9" ht="27.95" customHeight="1">
      <c r="A9" s="5"/>
      <c r="B9" s="17" t="s">
        <v>4</v>
      </c>
      <c r="C9" s="37">
        <f>E19</f>
        <v>0</v>
      </c>
      <c r="D9" s="79"/>
      <c r="E9" s="80"/>
      <c r="F9" s="5"/>
      <c r="G9" s="5"/>
      <c r="H9" s="28"/>
      <c r="I9" s="28"/>
    </row>
    <row r="10" spans="1:9" ht="27.95" customHeight="1">
      <c r="A10" s="5"/>
      <c r="B10" s="28"/>
      <c r="C10" s="49"/>
      <c r="D10" s="50"/>
      <c r="E10" s="50"/>
      <c r="F10" s="5"/>
      <c r="G10" s="5"/>
      <c r="H10" s="28"/>
      <c r="I10" s="28"/>
    </row>
    <row r="11" spans="1:9" s="6" customFormat="1" ht="20.100000000000001" customHeight="1">
      <c r="A11" s="6" t="s">
        <v>44</v>
      </c>
      <c r="G11" s="7"/>
      <c r="I11" s="43" t="s">
        <v>23</v>
      </c>
    </row>
    <row r="12" spans="1:9" ht="35.25">
      <c r="A12" s="5"/>
      <c r="B12" s="8" t="s">
        <v>13</v>
      </c>
      <c r="C12" s="8" t="s">
        <v>45</v>
      </c>
      <c r="D12" s="9" t="s">
        <v>5</v>
      </c>
      <c r="E12" s="8" t="s">
        <v>30</v>
      </c>
      <c r="F12" s="10" t="s">
        <v>7</v>
      </c>
      <c r="G12" s="8" t="s">
        <v>6</v>
      </c>
      <c r="H12" s="30" t="s">
        <v>8</v>
      </c>
      <c r="I12" s="30" t="s">
        <v>26</v>
      </c>
    </row>
    <row r="13" spans="1:9" ht="45" customHeight="1">
      <c r="A13" s="5"/>
      <c r="B13" s="11"/>
      <c r="C13" s="19" t="s">
        <v>20</v>
      </c>
      <c r="D13" s="12"/>
      <c r="E13" s="33"/>
      <c r="F13" s="13"/>
      <c r="G13" s="33"/>
      <c r="H13" s="31" t="str">
        <f>IF(ISBLANK(B13),"",IF(B13=経費区分・補助率!$B$12,1/2,2/3))</f>
        <v/>
      </c>
      <c r="I13" s="35" t="str">
        <f>IFERROR(IF(ISBLANK(H13),"",ROUNDDOWN(G13*H13,0)),"")</f>
        <v/>
      </c>
    </row>
    <row r="14" spans="1:9" ht="45" customHeight="1">
      <c r="A14" s="5"/>
      <c r="B14" s="14"/>
      <c r="C14" s="25" t="s">
        <v>20</v>
      </c>
      <c r="D14" s="15"/>
      <c r="E14" s="34"/>
      <c r="F14" s="16"/>
      <c r="G14" s="34"/>
      <c r="H14" s="32" t="str">
        <f>IF(ISBLANK(B14),"",IF(B14=経費区分・補助率!$B$12,1/2,2/3))</f>
        <v/>
      </c>
      <c r="I14" s="36" t="str">
        <f t="shared" ref="I14:I18" si="0">IFERROR(IF(ISBLANK(H14),"",ROUNDDOWN(G14*H14,0)),"")</f>
        <v/>
      </c>
    </row>
    <row r="15" spans="1:9" ht="45" customHeight="1">
      <c r="A15" s="5"/>
      <c r="B15" s="14"/>
      <c r="C15" s="25" t="s">
        <v>20</v>
      </c>
      <c r="D15" s="15"/>
      <c r="E15" s="34"/>
      <c r="F15" s="16"/>
      <c r="G15" s="34"/>
      <c r="H15" s="32" t="str">
        <f>IF(ISBLANK(B15),"",IF(B15=経費区分・補助率!$B$12,1/2,2/3))</f>
        <v/>
      </c>
      <c r="I15" s="36" t="str">
        <f t="shared" si="0"/>
        <v/>
      </c>
    </row>
    <row r="16" spans="1:9" ht="45" customHeight="1">
      <c r="A16" s="5"/>
      <c r="B16" s="14"/>
      <c r="C16" s="25" t="s">
        <v>20</v>
      </c>
      <c r="D16" s="15"/>
      <c r="E16" s="34"/>
      <c r="F16" s="16"/>
      <c r="G16" s="34"/>
      <c r="H16" s="32" t="str">
        <f>IF(ISBLANK(B16),"",IF(B16=経費区分・補助率!$B$12,1/2,2/3))</f>
        <v/>
      </c>
      <c r="I16" s="36" t="str">
        <f t="shared" si="0"/>
        <v/>
      </c>
    </row>
    <row r="17" spans="1:9" ht="45" customHeight="1">
      <c r="A17" s="5"/>
      <c r="B17" s="44"/>
      <c r="C17" s="45" t="s">
        <v>20</v>
      </c>
      <c r="D17" s="23"/>
      <c r="E17" s="46"/>
      <c r="F17" s="24"/>
      <c r="G17" s="46"/>
      <c r="H17" s="47" t="str">
        <f>IF(ISBLANK(B17),"",IF(B17=経費区分・補助率!$B$12,1/2,2/3))</f>
        <v/>
      </c>
      <c r="I17" s="48" t="str">
        <f t="shared" si="0"/>
        <v/>
      </c>
    </row>
    <row r="18" spans="1:9" ht="45" customHeight="1" thickBot="1">
      <c r="A18" s="5"/>
      <c r="B18" s="52" t="s">
        <v>18</v>
      </c>
      <c r="C18" s="53"/>
      <c r="D18" s="54"/>
      <c r="E18" s="55"/>
      <c r="F18" s="56"/>
      <c r="G18" s="55"/>
      <c r="H18" s="72">
        <v>0.5</v>
      </c>
      <c r="I18" s="57">
        <f t="shared" si="0"/>
        <v>0</v>
      </c>
    </row>
    <row r="19" spans="1:9" ht="27.95" customHeight="1" thickBot="1">
      <c r="A19" s="5"/>
      <c r="B19" s="9" t="s">
        <v>4</v>
      </c>
      <c r="C19" s="58"/>
      <c r="D19" s="59"/>
      <c r="E19" s="60">
        <f>SUM(E13:E18)</f>
        <v>0</v>
      </c>
      <c r="F19" s="61"/>
      <c r="G19" s="62">
        <f>SUM(G13:G18)</f>
        <v>0</v>
      </c>
      <c r="H19" s="73"/>
      <c r="I19" s="75">
        <f>SUM(I13:I18)</f>
        <v>0</v>
      </c>
    </row>
    <row r="20" spans="1:9" ht="27.95" customHeight="1" thickBot="1">
      <c r="A20" s="5"/>
      <c r="B20" s="74"/>
      <c r="C20" s="74"/>
      <c r="D20" s="64"/>
      <c r="E20" s="65" t="s">
        <v>27</v>
      </c>
      <c r="F20" s="64"/>
      <c r="G20" s="76"/>
      <c r="H20" s="77" t="s">
        <v>47</v>
      </c>
      <c r="I20" s="78">
        <f>MIN(I14:I19)+MIN(I19,1200000)</f>
        <v>0</v>
      </c>
    </row>
    <row r="21" spans="1:9" ht="17.25" customHeight="1">
      <c r="A21" s="5"/>
      <c r="B21" s="63"/>
      <c r="C21" s="63"/>
      <c r="D21" s="64"/>
      <c r="E21" s="66" t="s">
        <v>32</v>
      </c>
      <c r="F21" s="64"/>
      <c r="G21" s="65"/>
      <c r="H21" s="63"/>
      <c r="I21" s="65" t="s">
        <v>27</v>
      </c>
    </row>
    <row r="22" spans="1:9" ht="23.25" customHeight="1">
      <c r="A22" s="5"/>
      <c r="B22" s="64"/>
      <c r="C22" s="64"/>
      <c r="D22" s="64"/>
      <c r="F22" s="64"/>
      <c r="G22" s="64"/>
      <c r="H22" s="64"/>
      <c r="I22" s="66" t="s">
        <v>33</v>
      </c>
    </row>
    <row r="23" spans="1:9" ht="17.25" customHeight="1">
      <c r="B23" s="64" t="s">
        <v>46</v>
      </c>
      <c r="C23" s="64"/>
      <c r="D23" s="64"/>
      <c r="E23" s="64"/>
      <c r="F23" s="64"/>
      <c r="G23" s="64"/>
      <c r="H23" s="64"/>
      <c r="I23" s="64"/>
    </row>
    <row r="24" spans="1:9" s="22" customFormat="1" ht="17.25" customHeight="1">
      <c r="B24" s="68" t="s">
        <v>12</v>
      </c>
      <c r="C24" s="68"/>
      <c r="D24" s="68"/>
      <c r="E24" s="68"/>
      <c r="F24" s="68"/>
      <c r="G24" s="64"/>
      <c r="H24" s="64"/>
      <c r="I24" s="64"/>
    </row>
    <row r="25" spans="1:9" s="22" customFormat="1" ht="17.25" customHeight="1">
      <c r="B25" s="68" t="s">
        <v>11</v>
      </c>
      <c r="C25" s="68"/>
      <c r="D25" s="69">
        <f>SUMIF(C13:C17,"✔",G13:G17)</f>
        <v>0</v>
      </c>
      <c r="E25" s="70" t="s">
        <v>22</v>
      </c>
      <c r="F25" s="68"/>
      <c r="G25" s="71"/>
      <c r="H25" s="64"/>
      <c r="I25" s="64"/>
    </row>
    <row r="26" spans="1:9">
      <c r="B26" s="27"/>
      <c r="C26" s="27"/>
      <c r="D26" s="27"/>
      <c r="E26" s="27"/>
      <c r="F26" s="27"/>
      <c r="G26" s="27"/>
      <c r="H26" s="27"/>
      <c r="I26" s="27"/>
    </row>
  </sheetData>
  <mergeCells count="6">
    <mergeCell ref="D9:E9"/>
    <mergeCell ref="A2:I2"/>
    <mergeCell ref="D5:E5"/>
    <mergeCell ref="D6:E6"/>
    <mergeCell ref="D7:E7"/>
    <mergeCell ref="D8:E8"/>
  </mergeCells>
  <phoneticPr fontId="1"/>
  <dataValidations count="1">
    <dataValidation type="whole" operator="lessThanOrEqual" allowBlank="1" showErrorMessage="1" errorTitle="対象経費額の上限超え" error="PC・タブレット等の導入の補助対象経費額は、その他の補助対象経費額と同額までです。_x000a_（超える金額については、補助対象外となります。）" sqref="G18" xr:uid="{00000000-0002-0000-0000-000000000000}">
      <formula1>D25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7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経費区分・補助率!$C$15:$C$17</xm:f>
          </x14:formula1>
          <xm:sqref>C14:C17</xm:sqref>
        </x14:dataValidation>
        <x14:dataValidation type="list" allowBlank="1" showInputMessage="1" showErrorMessage="1" xr:uid="{00000000-0002-0000-0000-000002000000}">
          <x14:formula1>
            <xm:f>経費区分・補助率!$C$15:$C$16</xm:f>
          </x14:formula1>
          <xm:sqref>C13</xm:sqref>
        </x14:dataValidation>
        <x14:dataValidation type="list" allowBlank="1" showInputMessage="1" showErrorMessage="1" xr:uid="{00000000-0002-0000-0000-000003000000}">
          <x14:formula1>
            <xm:f>経費区分・補助率!$B$4:$B$13</xm:f>
          </x14:formula1>
          <xm:sqref>B13:B17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16"/>
  <sheetViews>
    <sheetView workbookViewId="0">
      <selection activeCell="D12" sqref="D12"/>
    </sheetView>
  </sheetViews>
  <sheetFormatPr defaultRowHeight="18.75"/>
  <cols>
    <col min="2" max="2" width="33.625" customWidth="1"/>
  </cols>
  <sheetData>
    <row r="1" spans="1:3">
      <c r="A1" t="s">
        <v>39</v>
      </c>
    </row>
    <row r="3" spans="1:3">
      <c r="B3" s="3" t="s">
        <v>10</v>
      </c>
      <c r="C3" s="3" t="s">
        <v>8</v>
      </c>
    </row>
    <row r="4" spans="1:3">
      <c r="B4" s="2" t="s">
        <v>14</v>
      </c>
      <c r="C4" s="94" t="s">
        <v>40</v>
      </c>
    </row>
    <row r="5" spans="1:3">
      <c r="B5" s="67" t="s">
        <v>34</v>
      </c>
      <c r="C5" s="95"/>
    </row>
    <row r="6" spans="1:3">
      <c r="B6" s="67" t="s">
        <v>35</v>
      </c>
      <c r="C6" s="95"/>
    </row>
    <row r="7" spans="1:3">
      <c r="B7" s="67" t="s">
        <v>36</v>
      </c>
      <c r="C7" s="95"/>
    </row>
    <row r="8" spans="1:3">
      <c r="B8" s="67" t="s">
        <v>37</v>
      </c>
      <c r="C8" s="95"/>
    </row>
    <row r="9" spans="1:3">
      <c r="B9" s="67" t="s">
        <v>17</v>
      </c>
      <c r="C9" s="95"/>
    </row>
    <row r="10" spans="1:3">
      <c r="B10" s="67" t="s">
        <v>16</v>
      </c>
      <c r="C10" s="95"/>
    </row>
    <row r="11" spans="1:3">
      <c r="B11" s="2" t="s">
        <v>15</v>
      </c>
      <c r="C11" s="96"/>
    </row>
    <row r="12" spans="1:3">
      <c r="B12" s="90" t="s">
        <v>38</v>
      </c>
      <c r="C12" s="92" t="s">
        <v>9</v>
      </c>
    </row>
    <row r="13" spans="1:3">
      <c r="B13" s="91"/>
      <c r="C13" s="93"/>
    </row>
    <row r="15" spans="1:3" ht="27">
      <c r="B15" s="26" t="s">
        <v>41</v>
      </c>
      <c r="C15" t="s">
        <v>19</v>
      </c>
    </row>
    <row r="16" spans="1:3">
      <c r="C16" t="s">
        <v>21</v>
      </c>
    </row>
  </sheetData>
  <mergeCells count="3">
    <mergeCell ref="B12:B13"/>
    <mergeCell ref="C12:C13"/>
    <mergeCell ref="C4:C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  </vt:lpstr>
      <vt:lpstr>経費区分・補助率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2022-12-06T11:41:38Z</cp:lastPrinted>
  <dcterms:created xsi:type="dcterms:W3CDTF">2019-01-22T06:13:05Z</dcterms:created>
  <dcterms:modified xsi:type="dcterms:W3CDTF">2023-05-26T05:13:52Z</dcterms:modified>
</cp:coreProperties>
</file>