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1A44A217-B813-4BA3-8DD5-1388553193C8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収支決算書  (2)" sheetId="4" r:id="rId1"/>
    <sheet name="経費区分・補助率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8" i="4" l="1"/>
  <c r="G19" i="4" l="1"/>
  <c r="H17" i="4"/>
  <c r="I17" i="4" s="1"/>
  <c r="H16" i="4"/>
  <c r="I16" i="4" s="1"/>
  <c r="I15" i="4"/>
  <c r="I14" i="4"/>
  <c r="I13" i="4"/>
  <c r="D25" i="4"/>
  <c r="E19" i="4"/>
  <c r="C9" i="4" s="1"/>
  <c r="I19" i="4" l="1"/>
  <c r="I20" i="4" s="1"/>
  <c r="C6" i="4" s="1"/>
  <c r="C7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Windows ユーザー</author>
  </authors>
  <commentList>
    <comment ref="H12" authorId="0" shapeId="0" xr:uid="{00000000-0006-0000-0000-000001000000}">
      <text>
        <r>
          <rPr>
            <sz val="9"/>
            <color indexed="81"/>
            <rFont val="MS P ゴシック"/>
            <family val="3"/>
            <charset val="128"/>
          </rPr>
          <t>補助金支給要領別表２の補助率を記入</t>
        </r>
      </text>
    </comment>
  </commentList>
</comments>
</file>

<file path=xl/sharedStrings.xml><?xml version="1.0" encoding="utf-8"?>
<sst xmlns="http://schemas.openxmlformats.org/spreadsheetml/2006/main" count="49" uniqueCount="43">
  <si>
    <t>（単位：円）</t>
    <rPh sb="1" eb="3">
      <t>タンイ</t>
    </rPh>
    <rPh sb="4" eb="5">
      <t>エン</t>
    </rPh>
    <phoneticPr fontId="1"/>
  </si>
  <si>
    <t>区　分</t>
    <rPh sb="0" eb="1">
      <t>ク</t>
    </rPh>
    <rPh sb="2" eb="3">
      <t>ブン</t>
    </rPh>
    <phoneticPr fontId="1"/>
  </si>
  <si>
    <t>自己資金</t>
    <rPh sb="0" eb="2">
      <t>ジコ</t>
    </rPh>
    <rPh sb="2" eb="4">
      <t>シキン</t>
    </rPh>
    <phoneticPr fontId="1"/>
  </si>
  <si>
    <t>その他の収入金</t>
    <rPh sb="2" eb="3">
      <t>タ</t>
    </rPh>
    <rPh sb="4" eb="7">
      <t>シュウニュウキン</t>
    </rPh>
    <phoneticPr fontId="1"/>
  </si>
  <si>
    <t>合計</t>
    <rPh sb="0" eb="2">
      <t>ゴウケイ</t>
    </rPh>
    <phoneticPr fontId="1"/>
  </si>
  <si>
    <t>事業内容</t>
    <rPh sb="0" eb="2">
      <t>ジギョウ</t>
    </rPh>
    <rPh sb="2" eb="4">
      <t>ナイヨウ</t>
    </rPh>
    <phoneticPr fontId="1"/>
  </si>
  <si>
    <t>補助対象経費額
（税別）</t>
    <rPh sb="0" eb="2">
      <t>ホジョ</t>
    </rPh>
    <rPh sb="2" eb="4">
      <t>タイショウ</t>
    </rPh>
    <rPh sb="4" eb="6">
      <t>ケイヒ</t>
    </rPh>
    <rPh sb="6" eb="7">
      <t>ガク</t>
    </rPh>
    <rPh sb="9" eb="11">
      <t>ゼイベツ</t>
    </rPh>
    <phoneticPr fontId="1"/>
  </si>
  <si>
    <t>積算内訳</t>
    <rPh sb="0" eb="2">
      <t>セキサン</t>
    </rPh>
    <rPh sb="2" eb="4">
      <t>ウチワケ</t>
    </rPh>
    <phoneticPr fontId="1"/>
  </si>
  <si>
    <t>補助率</t>
    <rPh sb="0" eb="3">
      <t>ホジョリツ</t>
    </rPh>
    <phoneticPr fontId="1"/>
  </si>
  <si>
    <t>１／２</t>
    <phoneticPr fontId="1"/>
  </si>
  <si>
    <t>１／３</t>
    <phoneticPr fontId="1"/>
  </si>
  <si>
    <t>経費の区分（補助率）</t>
    <rPh sb="0" eb="2">
      <t>ケイヒ</t>
    </rPh>
    <rPh sb="3" eb="5">
      <t>クブン</t>
    </rPh>
    <rPh sb="6" eb="9">
      <t>ホジョリツ</t>
    </rPh>
    <phoneticPr fontId="1"/>
  </si>
  <si>
    <t>　　　（PC・タブレット等の補助対象経費額の上限</t>
    <rPh sb="12" eb="13">
      <t>トウ</t>
    </rPh>
    <rPh sb="14" eb="16">
      <t>ホジョ</t>
    </rPh>
    <rPh sb="16" eb="18">
      <t>タイショウ</t>
    </rPh>
    <rPh sb="18" eb="20">
      <t>ケイヒ</t>
    </rPh>
    <rPh sb="20" eb="21">
      <t>ガク</t>
    </rPh>
    <rPh sb="22" eb="24">
      <t>ジョウゲン</t>
    </rPh>
    <phoneticPr fontId="1"/>
  </si>
  <si>
    <t>※２　PC・タブレットの 補助対象経費額は、PC・タブレット等の導入を除く補助対象経費と同額まで（補助対象経費全体の1/2まで）です。</t>
    <rPh sb="13" eb="15">
      <t>ホジョ</t>
    </rPh>
    <rPh sb="15" eb="17">
      <t>タイショウ</t>
    </rPh>
    <rPh sb="17" eb="19">
      <t>ケイヒ</t>
    </rPh>
    <rPh sb="19" eb="20">
      <t>ガク</t>
    </rPh>
    <rPh sb="30" eb="31">
      <t>トウ</t>
    </rPh>
    <rPh sb="32" eb="34">
      <t>ドウニュウ</t>
    </rPh>
    <rPh sb="35" eb="36">
      <t>ノゾ</t>
    </rPh>
    <rPh sb="37" eb="39">
      <t>ホジョ</t>
    </rPh>
    <rPh sb="39" eb="41">
      <t>タイショウ</t>
    </rPh>
    <rPh sb="41" eb="43">
      <t>ケイヒ</t>
    </rPh>
    <rPh sb="44" eb="46">
      <t>ドウガク</t>
    </rPh>
    <rPh sb="49" eb="51">
      <t>ホジョ</t>
    </rPh>
    <rPh sb="51" eb="53">
      <t>タイショウ</t>
    </rPh>
    <rPh sb="53" eb="55">
      <t>ケイヒ</t>
    </rPh>
    <rPh sb="55" eb="57">
      <t>ゼンタイ</t>
    </rPh>
    <phoneticPr fontId="1"/>
  </si>
  <si>
    <t>区分※１</t>
    <rPh sb="0" eb="1">
      <t>ク</t>
    </rPh>
    <rPh sb="1" eb="2">
      <t>ブン</t>
    </rPh>
    <phoneticPr fontId="1"/>
  </si>
  <si>
    <t>諸謝金</t>
    <phoneticPr fontId="1"/>
  </si>
  <si>
    <t>委託料</t>
    <phoneticPr fontId="1"/>
  </si>
  <si>
    <t>消耗品費</t>
    <phoneticPr fontId="1"/>
  </si>
  <si>
    <t>印刷製本費</t>
    <phoneticPr fontId="1"/>
  </si>
  <si>
    <t>設備・機器等導入費（PC,タブレットを除く）</t>
    <rPh sb="19" eb="20">
      <t>ノゾ</t>
    </rPh>
    <phoneticPr fontId="1"/>
  </si>
  <si>
    <t>PC，タブレットの導入
※２</t>
    <rPh sb="9" eb="11">
      <t>ドウニュウ</t>
    </rPh>
    <phoneticPr fontId="1"/>
  </si>
  <si>
    <t>交付要綱別表第２（就労環境改善補助金関係部分抜粋）</t>
    <rPh sb="0" eb="7">
      <t>コウフヨウコウベッピョウダイ</t>
    </rPh>
    <rPh sb="9" eb="15">
      <t>シュウロウカンキョウカイゼン</t>
    </rPh>
    <rPh sb="15" eb="18">
      <t>ホジョキン</t>
    </rPh>
    <rPh sb="18" eb="20">
      <t>カンケイ</t>
    </rPh>
    <rPh sb="20" eb="22">
      <t>ブブン</t>
    </rPh>
    <rPh sb="22" eb="24">
      <t>バッスイ</t>
    </rPh>
    <phoneticPr fontId="1"/>
  </si>
  <si>
    <t>テレワーク・ITツール導入に係る経費</t>
    <rPh sb="11" eb="13">
      <t>ドウニュウ</t>
    </rPh>
    <rPh sb="14" eb="15">
      <t>カカ</t>
    </rPh>
    <rPh sb="16" eb="18">
      <t>ケイヒ</t>
    </rPh>
    <phoneticPr fontId="1"/>
  </si>
  <si>
    <t>　</t>
  </si>
  <si>
    <t>　</t>
    <phoneticPr fontId="1"/>
  </si>
  <si>
    <t>円）</t>
    <rPh sb="0" eb="1">
      <t>エン</t>
    </rPh>
    <phoneticPr fontId="1"/>
  </si>
  <si>
    <t>（単位：円）</t>
    <phoneticPr fontId="1"/>
  </si>
  <si>
    <t>備考</t>
    <rPh sb="0" eb="2">
      <t>ビコウ</t>
    </rPh>
    <phoneticPr fontId="1"/>
  </si>
  <si>
    <t>県補助金</t>
    <rPh sb="0" eb="1">
      <t>ケン</t>
    </rPh>
    <rPh sb="1" eb="4">
      <t>ホジョキン</t>
    </rPh>
    <phoneticPr fontId="1"/>
  </si>
  <si>
    <t>補助金額
（対象経費×補助率）</t>
    <rPh sb="0" eb="3">
      <t>ホジョキン</t>
    </rPh>
    <rPh sb="3" eb="4">
      <t>ガク</t>
    </rPh>
    <rPh sb="6" eb="8">
      <t>タイショウ</t>
    </rPh>
    <rPh sb="8" eb="10">
      <t>ケイヒ</t>
    </rPh>
    <rPh sb="11" eb="14">
      <t>ホジョリツ</t>
    </rPh>
    <phoneticPr fontId="1"/>
  </si>
  <si>
    <t>↑</t>
    <phoneticPr fontId="1"/>
  </si>
  <si>
    <t>様式第３号－８</t>
    <rPh sb="0" eb="2">
      <t>ヨウシキ</t>
    </rPh>
    <rPh sb="2" eb="3">
      <t>ダイ</t>
    </rPh>
    <rPh sb="4" eb="5">
      <t>ゴウ</t>
    </rPh>
    <phoneticPr fontId="1"/>
  </si>
  <si>
    <t>１　収入の部</t>
    <rPh sb="2" eb="4">
      <t>シュウニュウ</t>
    </rPh>
    <rPh sb="5" eb="6">
      <t>ブ</t>
    </rPh>
    <phoneticPr fontId="1"/>
  </si>
  <si>
    <t>決算額</t>
    <rPh sb="0" eb="2">
      <t>ケッサン</t>
    </rPh>
    <rPh sb="2" eb="3">
      <t>ガク</t>
    </rPh>
    <phoneticPr fontId="1"/>
  </si>
  <si>
    <t>決算額
（税込）</t>
    <rPh sb="0" eb="2">
      <t>ケッサン</t>
    </rPh>
    <rPh sb="2" eb="3">
      <t>ガク</t>
    </rPh>
    <rPh sb="5" eb="7">
      <t>ゼイコ</t>
    </rPh>
    <phoneticPr fontId="1"/>
  </si>
  <si>
    <t xml:space="preserve">
</t>
    <phoneticPr fontId="1"/>
  </si>
  <si>
    <t>収入の部の合計欄に転記</t>
  </si>
  <si>
    <r>
      <t>２　支出の部</t>
    </r>
    <r>
      <rPr>
        <sz val="9"/>
        <color theme="1"/>
        <rFont val="ＭＳ ゴシック"/>
        <family val="3"/>
        <charset val="128"/>
      </rPr>
      <t>(テレワーク、ITツール等の導入に係る経費とその他の経費を別に記入)</t>
    </r>
    <rPh sb="2" eb="4">
      <t>シシュツ</t>
    </rPh>
    <rPh sb="5" eb="6">
      <t>ブ</t>
    </rPh>
    <rPh sb="18" eb="19">
      <t>トウ</t>
    </rPh>
    <rPh sb="20" eb="22">
      <t>ドウニュウ</t>
    </rPh>
    <rPh sb="23" eb="24">
      <t>カカ</t>
    </rPh>
    <rPh sb="25" eb="27">
      <t>ケイヒ</t>
    </rPh>
    <rPh sb="30" eb="31">
      <t>タ</t>
    </rPh>
    <rPh sb="32" eb="34">
      <t>ケイヒ</t>
    </rPh>
    <rPh sb="35" eb="36">
      <t>ベツ</t>
    </rPh>
    <rPh sb="37" eb="39">
      <t>キニュウ</t>
    </rPh>
    <phoneticPr fontId="1"/>
  </si>
  <si>
    <t>就労環境改善事業収支決算書</t>
    <rPh sb="0" eb="2">
      <t>シュウロウ</t>
    </rPh>
    <rPh sb="2" eb="4">
      <t>カンキョウ</t>
    </rPh>
    <rPh sb="4" eb="6">
      <t>カイゼン</t>
    </rPh>
    <rPh sb="6" eb="8">
      <t>ジギョウ</t>
    </rPh>
    <rPh sb="8" eb="10">
      <t>シュウシ</t>
    </rPh>
    <rPh sb="10" eb="12">
      <t>ケッサン</t>
    </rPh>
    <rPh sb="12" eb="13">
      <t>ショ</t>
    </rPh>
    <phoneticPr fontId="1"/>
  </si>
  <si>
    <t>（就労環境改善支援補助金）</t>
    <rPh sb="1" eb="7">
      <t>シュウロウカンキョウカイゼン</t>
    </rPh>
    <rPh sb="7" eb="9">
      <t>シエン</t>
    </rPh>
    <rPh sb="9" eb="12">
      <t>ホジョキン</t>
    </rPh>
    <phoneticPr fontId="1"/>
  </si>
  <si>
    <r>
      <t xml:space="preserve">テレワーク、ITツール等の導入経費
</t>
    </r>
    <r>
      <rPr>
        <sz val="9"/>
        <color theme="1"/>
        <rFont val="ＭＳ ゴシック"/>
        <family val="3"/>
        <charset val="128"/>
      </rPr>
      <t>（該当する場合は✔）</t>
    </r>
    <rPh sb="15" eb="17">
      <t>ケイヒ</t>
    </rPh>
    <rPh sb="19" eb="21">
      <t>ガイトウ</t>
    </rPh>
    <rPh sb="23" eb="25">
      <t>バアイ</t>
    </rPh>
    <phoneticPr fontId="1"/>
  </si>
  <si>
    <t>※１　支出の部の「区分」欄は、いきいき職場づくり支援補助金支給要領【別表２】に定める補助対象経費の区分に従って記載（選択）してください</t>
    <rPh sb="3" eb="5">
      <t>シシュツ</t>
    </rPh>
    <rPh sb="6" eb="7">
      <t>ブ</t>
    </rPh>
    <rPh sb="9" eb="11">
      <t>クブン</t>
    </rPh>
    <rPh sb="12" eb="13">
      <t>ラン</t>
    </rPh>
    <rPh sb="19" eb="21">
      <t>ショクバ</t>
    </rPh>
    <rPh sb="24" eb="26">
      <t>シエン</t>
    </rPh>
    <rPh sb="26" eb="29">
      <t>ホジョキン</t>
    </rPh>
    <rPh sb="29" eb="31">
      <t>シキュウ</t>
    </rPh>
    <rPh sb="31" eb="33">
      <t>ヨウリョウ</t>
    </rPh>
    <rPh sb="34" eb="36">
      <t>ベッピョウ</t>
    </rPh>
    <rPh sb="39" eb="40">
      <t>サダ</t>
    </rPh>
    <rPh sb="58" eb="60">
      <t>センタク</t>
    </rPh>
    <phoneticPr fontId="1"/>
  </si>
  <si>
    <t>県補助金額</t>
    <rPh sb="0" eb="1">
      <t>ケン</t>
    </rPh>
    <rPh sb="1" eb="4">
      <t>ホジョキン</t>
    </rPh>
    <rPh sb="4" eb="5">
      <t>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</si>
</sst>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1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0"/>
      <color theme="1"/>
      <name val="ＭＳ Ｐ明朝"/>
      <family val="1"/>
      <charset val="128"/>
    </font>
    <font>
      <sz val="10"/>
      <name val="ＭＳ Ｐ明朝"/>
      <family val="1"/>
      <charset val="128"/>
    </font>
    <font>
      <sz val="10"/>
      <color theme="1"/>
      <name val="游ゴシック"/>
      <family val="2"/>
      <charset val="128"/>
      <scheme val="minor"/>
    </font>
    <font>
      <sz val="14"/>
      <color theme="1"/>
      <name val="ＭＳ ゴシック"/>
      <family val="3"/>
      <charset val="128"/>
    </font>
    <font>
      <sz val="9"/>
      <color indexed="81"/>
      <name val="MS P ゴシック"/>
      <family val="3"/>
      <charset val="128"/>
    </font>
    <font>
      <sz val="9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indexed="64"/>
      </bottom>
      <diagonal/>
    </border>
    <border>
      <left/>
      <right style="thin">
        <color auto="1"/>
      </right>
      <top style="thin">
        <color auto="1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/>
      <top style="hair">
        <color indexed="64"/>
      </top>
      <bottom style="hair">
        <color indexed="64"/>
      </bottom>
      <diagonal/>
    </border>
    <border>
      <left/>
      <right style="thin">
        <color auto="1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90">
    <xf numFmtId="0" fontId="0" fillId="0" borderId="0" xfId="0">
      <alignment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5" fillId="0" borderId="0" xfId="0" applyFont="1" applyAlignment="1">
      <alignment vertical="center"/>
    </xf>
    <xf numFmtId="0" fontId="5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5" fillId="0" borderId="14" xfId="0" applyFont="1" applyBorder="1" applyAlignment="1">
      <alignment vertical="center" wrapText="1"/>
    </xf>
    <xf numFmtId="0" fontId="5" fillId="0" borderId="5" xfId="0" applyFont="1" applyBorder="1">
      <alignment vertical="center"/>
    </xf>
    <xf numFmtId="0" fontId="5" fillId="0" borderId="9" xfId="0" applyFont="1" applyBorder="1">
      <alignment vertical="center"/>
    </xf>
    <xf numFmtId="0" fontId="5" fillId="0" borderId="11" xfId="0" applyFont="1" applyBorder="1" applyAlignment="1">
      <alignment vertical="center" wrapText="1"/>
    </xf>
    <xf numFmtId="0" fontId="5" fillId="0" borderId="11" xfId="0" applyFont="1" applyBorder="1">
      <alignment vertical="center"/>
    </xf>
    <xf numFmtId="0" fontId="5" fillId="0" borderId="12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0" fontId="5" fillId="0" borderId="5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5" xfId="0" applyFont="1" applyBorder="1">
      <alignment vertical="center"/>
    </xf>
    <xf numFmtId="0" fontId="5" fillId="0" borderId="16" xfId="0" applyFont="1" applyBorder="1">
      <alignment vertical="center"/>
    </xf>
    <xf numFmtId="0" fontId="5" fillId="0" borderId="11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8" fillId="0" borderId="0" xfId="0" applyFont="1" applyAlignment="1">
      <alignment horizontal="centerContinuous"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12" fontId="5" fillId="0" borderId="17" xfId="0" applyNumberFormat="1" applyFont="1" applyBorder="1" applyAlignment="1">
      <alignment horizontal="center" vertical="center" wrapText="1"/>
    </xf>
    <xf numFmtId="12" fontId="5" fillId="0" borderId="13" xfId="0" applyNumberFormat="1" applyFont="1" applyBorder="1" applyAlignment="1">
      <alignment horizontal="center" vertical="center" wrapText="1"/>
    </xf>
    <xf numFmtId="176" fontId="5" fillId="0" borderId="5" xfId="0" applyNumberFormat="1" applyFont="1" applyBorder="1">
      <alignment vertical="center"/>
    </xf>
    <xf numFmtId="176" fontId="5" fillId="0" borderId="11" xfId="0" applyNumberFormat="1" applyFont="1" applyBorder="1">
      <alignment vertical="center"/>
    </xf>
    <xf numFmtId="176" fontId="5" fillId="0" borderId="1" xfId="0" applyNumberFormat="1" applyFont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177" fontId="5" fillId="0" borderId="17" xfId="0" applyNumberFormat="1" applyFont="1" applyBorder="1" applyAlignment="1">
      <alignment horizontal="right" vertical="center" wrapText="1"/>
    </xf>
    <xf numFmtId="177" fontId="5" fillId="0" borderId="13" xfId="0" applyNumberFormat="1" applyFont="1" applyBorder="1" applyAlignment="1">
      <alignment horizontal="right" vertical="center" wrapText="1"/>
    </xf>
    <xf numFmtId="177" fontId="3" fillId="0" borderId="1" xfId="0" applyNumberFormat="1" applyFont="1" applyBorder="1" applyAlignment="1">
      <alignment horizontal="right" vertical="center"/>
    </xf>
    <xf numFmtId="177" fontId="3" fillId="0" borderId="19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177" fontId="5" fillId="0" borderId="5" xfId="0" applyNumberFormat="1" applyFont="1" applyBorder="1" applyAlignment="1">
      <alignment horizontal="right" vertical="center" wrapText="1"/>
    </xf>
    <xf numFmtId="177" fontId="5" fillId="0" borderId="11" xfId="0" applyNumberFormat="1" applyFont="1" applyBorder="1" applyAlignment="1">
      <alignment horizontal="right" vertical="center"/>
    </xf>
    <xf numFmtId="177" fontId="5" fillId="0" borderId="8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Continuous" vertical="center"/>
    </xf>
    <xf numFmtId="0" fontId="5" fillId="2" borderId="2" xfId="0" applyFont="1" applyFill="1" applyBorder="1" applyAlignment="1">
      <alignment vertical="center"/>
    </xf>
    <xf numFmtId="176" fontId="5" fillId="0" borderId="19" xfId="0" applyNumberFormat="1" applyFont="1" applyBorder="1" applyAlignment="1">
      <alignment horizontal="right" vertical="center"/>
    </xf>
    <xf numFmtId="0" fontId="5" fillId="2" borderId="3" xfId="0" applyFont="1" applyFill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3" fillId="0" borderId="0" xfId="0" applyFont="1" applyAlignment="1">
      <alignment horizontal="right" vertical="top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5" fillId="0" borderId="8" xfId="0" applyFont="1" applyBorder="1">
      <alignment vertical="center"/>
    </xf>
    <xf numFmtId="176" fontId="5" fillId="0" borderId="20" xfId="0" applyNumberFormat="1" applyFont="1" applyBorder="1">
      <alignment vertical="center"/>
    </xf>
    <xf numFmtId="0" fontId="5" fillId="0" borderId="6" xfId="0" applyFont="1" applyBorder="1">
      <alignment vertical="center"/>
    </xf>
    <xf numFmtId="0" fontId="5" fillId="0" borderId="15" xfId="0" applyFont="1" applyBorder="1" applyAlignment="1">
      <alignment vertical="center" wrapText="1"/>
    </xf>
    <xf numFmtId="0" fontId="5" fillId="0" borderId="15" xfId="0" applyFont="1" applyBorder="1" applyAlignment="1">
      <alignment horizontal="center" vertical="center" wrapText="1"/>
    </xf>
    <xf numFmtId="176" fontId="5" fillId="0" borderId="15" xfId="0" applyNumberFormat="1" applyFont="1" applyBorder="1">
      <alignment vertical="center"/>
    </xf>
    <xf numFmtId="12" fontId="5" fillId="0" borderId="18" xfId="0" applyNumberFormat="1" applyFont="1" applyBorder="1" applyAlignment="1">
      <alignment horizontal="center" vertical="center" wrapText="1"/>
    </xf>
    <xf numFmtId="177" fontId="5" fillId="0" borderId="18" xfId="0" applyNumberFormat="1" applyFont="1" applyBorder="1" applyAlignment="1">
      <alignment horizontal="right" vertical="center" wrapText="1"/>
    </xf>
    <xf numFmtId="177" fontId="3" fillId="0" borderId="0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0" fontId="3" fillId="0" borderId="0" xfId="0" applyNumberFormat="1" applyFont="1" applyAlignment="1">
      <alignment horizontal="right" vertical="top" wrapText="1"/>
    </xf>
    <xf numFmtId="0" fontId="5" fillId="0" borderId="0" xfId="0" applyFont="1" applyAlignment="1">
      <alignment horizontal="right" vertical="top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 wrapText="1"/>
    </xf>
    <xf numFmtId="12" fontId="5" fillId="0" borderId="7" xfId="0" applyNumberFormat="1" applyFont="1" applyBorder="1" applyAlignment="1">
      <alignment horizontal="center" vertical="center" wrapText="1"/>
    </xf>
    <xf numFmtId="177" fontId="5" fillId="0" borderId="21" xfId="0" applyNumberFormat="1" applyFont="1" applyBorder="1" applyAlignment="1">
      <alignment horizontal="right" vertical="center" wrapText="1"/>
    </xf>
    <xf numFmtId="176" fontId="5" fillId="0" borderId="0" xfId="0" applyNumberFormat="1" applyFont="1">
      <alignment vertical="center"/>
    </xf>
    <xf numFmtId="0" fontId="3" fillId="3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76" fontId="5" fillId="3" borderId="0" xfId="0" applyNumberFormat="1" applyFont="1" applyFill="1" applyBorder="1" applyAlignment="1">
      <alignment vertical="center"/>
    </xf>
    <xf numFmtId="0" fontId="3" fillId="2" borderId="22" xfId="0" applyFont="1" applyFill="1" applyBorder="1" applyAlignment="1">
      <alignment horizontal="center" vertical="center"/>
    </xf>
    <xf numFmtId="0" fontId="10" fillId="3" borderId="19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5" fillId="0" borderId="18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56" fontId="4" fillId="0" borderId="1" xfId="0" quotePrefix="1" applyNumberFormat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I26"/>
  <sheetViews>
    <sheetView tabSelected="1" view="pageBreakPreview" zoomScaleNormal="100" zoomScaleSheetLayoutView="100" workbookViewId="0">
      <selection activeCell="H13" sqref="H13"/>
    </sheetView>
  </sheetViews>
  <sheetFormatPr defaultRowHeight="16.5"/>
  <cols>
    <col min="1" max="1" width="1.375" style="4" customWidth="1"/>
    <col min="2" max="2" width="17.5" style="4" customWidth="1"/>
    <col min="3" max="3" width="18" style="4" bestFit="1" customWidth="1"/>
    <col min="4" max="4" width="18.875" style="4" customWidth="1"/>
    <col min="5" max="5" width="11.375" style="4" customWidth="1"/>
    <col min="6" max="6" width="38.875" style="4" customWidth="1"/>
    <col min="7" max="7" width="14.5" style="4" customWidth="1"/>
    <col min="8" max="8" width="8.875" style="4" customWidth="1"/>
    <col min="9" max="9" width="18.75" style="4" customWidth="1"/>
    <col min="10" max="10" width="1.875" style="4" customWidth="1"/>
    <col min="11" max="16384" width="9" style="4"/>
  </cols>
  <sheetData>
    <row r="1" spans="1:9" ht="24" customHeight="1">
      <c r="A1" s="5" t="s">
        <v>31</v>
      </c>
      <c r="I1" s="1" t="s">
        <v>39</v>
      </c>
    </row>
    <row r="2" spans="1:9" ht="17.25">
      <c r="A2" s="45" t="s">
        <v>38</v>
      </c>
      <c r="B2" s="27"/>
      <c r="C2" s="27"/>
      <c r="D2" s="27"/>
      <c r="E2" s="45"/>
      <c r="F2" s="27"/>
      <c r="G2" s="27"/>
      <c r="H2" s="27"/>
      <c r="I2" s="27"/>
    </row>
    <row r="3" spans="1:9" ht="5.25" customHeight="1">
      <c r="A3" s="6"/>
      <c r="B3" s="6"/>
      <c r="C3" s="6"/>
      <c r="D3" s="6"/>
      <c r="E3" s="6"/>
      <c r="F3" s="6"/>
      <c r="G3" s="6"/>
      <c r="H3" s="6"/>
      <c r="I3" s="6"/>
    </row>
    <row r="4" spans="1:9" s="7" customFormat="1" ht="23.25" customHeight="1">
      <c r="A4" s="7" t="s">
        <v>32</v>
      </c>
      <c r="C4" s="51" t="s">
        <v>0</v>
      </c>
      <c r="E4" s="63" t="s">
        <v>35</v>
      </c>
      <c r="I4" s="50"/>
    </row>
    <row r="5" spans="1:9" ht="24.95" customHeight="1">
      <c r="A5" s="6"/>
      <c r="B5" s="16" t="s">
        <v>1</v>
      </c>
      <c r="C5" s="16" t="s">
        <v>33</v>
      </c>
      <c r="D5" s="77" t="s">
        <v>27</v>
      </c>
      <c r="E5" s="78"/>
      <c r="F5" s="40"/>
      <c r="G5" s="40"/>
      <c r="H5" s="28"/>
      <c r="I5" s="28"/>
    </row>
    <row r="6" spans="1:9" ht="27.95" customHeight="1">
      <c r="A6" s="6"/>
      <c r="B6" s="19" t="s">
        <v>28</v>
      </c>
      <c r="C6" s="42">
        <f>I20</f>
        <v>0</v>
      </c>
      <c r="D6" s="79"/>
      <c r="E6" s="80"/>
      <c r="F6" s="41"/>
      <c r="G6" s="41"/>
      <c r="H6" s="29"/>
      <c r="I6" s="29"/>
    </row>
    <row r="7" spans="1:9" ht="27.95" customHeight="1">
      <c r="A7" s="6"/>
      <c r="B7" s="20" t="s">
        <v>2</v>
      </c>
      <c r="C7" s="43">
        <f>C9-C6-C8</f>
        <v>0</v>
      </c>
      <c r="D7" s="81"/>
      <c r="E7" s="82"/>
      <c r="F7" s="41"/>
      <c r="G7" s="41"/>
      <c r="H7" s="17"/>
      <c r="I7" s="17"/>
    </row>
    <row r="8" spans="1:9" ht="27.95" customHeight="1">
      <c r="A8" s="6"/>
      <c r="B8" s="21" t="s">
        <v>3</v>
      </c>
      <c r="C8" s="44"/>
      <c r="D8" s="83"/>
      <c r="E8" s="84"/>
      <c r="F8" s="41"/>
      <c r="G8" s="41"/>
      <c r="H8" s="17"/>
      <c r="I8" s="17"/>
    </row>
    <row r="9" spans="1:9" ht="27.95" customHeight="1">
      <c r="A9" s="6"/>
      <c r="B9" s="16" t="s">
        <v>4</v>
      </c>
      <c r="C9" s="38">
        <f>E19</f>
        <v>0</v>
      </c>
      <c r="D9" s="85"/>
      <c r="E9" s="86"/>
      <c r="F9" s="41"/>
      <c r="G9" s="41"/>
      <c r="H9" s="28"/>
      <c r="I9" s="28"/>
    </row>
    <row r="10" spans="1:9" ht="27.95" customHeight="1">
      <c r="A10" s="6"/>
      <c r="B10" s="28"/>
      <c r="C10" s="61"/>
      <c r="D10" s="62"/>
      <c r="E10" s="62"/>
      <c r="F10" s="41"/>
      <c r="G10" s="41"/>
      <c r="H10" s="28"/>
      <c r="I10" s="28"/>
    </row>
    <row r="11" spans="1:9" s="7" customFormat="1" ht="20.100000000000001" customHeight="1">
      <c r="A11" s="7" t="s">
        <v>37</v>
      </c>
      <c r="G11" s="8"/>
      <c r="I11" s="52" t="s">
        <v>26</v>
      </c>
    </row>
    <row r="12" spans="1:9" ht="35.25">
      <c r="A12" s="6"/>
      <c r="B12" s="65" t="s">
        <v>14</v>
      </c>
      <c r="C12" s="65" t="s">
        <v>40</v>
      </c>
      <c r="D12" s="16" t="s">
        <v>5</v>
      </c>
      <c r="E12" s="65" t="s">
        <v>34</v>
      </c>
      <c r="F12" s="9" t="s">
        <v>7</v>
      </c>
      <c r="G12" s="65" t="s">
        <v>6</v>
      </c>
      <c r="H12" s="66" t="s">
        <v>8</v>
      </c>
      <c r="I12" s="66" t="s">
        <v>29</v>
      </c>
    </row>
    <row r="13" spans="1:9" ht="45" customHeight="1">
      <c r="A13" s="6"/>
      <c r="B13" s="10"/>
      <c r="C13" s="19" t="s">
        <v>23</v>
      </c>
      <c r="D13" s="11"/>
      <c r="E13" s="32"/>
      <c r="F13" s="12"/>
      <c r="G13" s="32"/>
      <c r="H13" s="30"/>
      <c r="I13" s="36" t="str">
        <f>IFERROR(IF(ISBLANK(H13),"",ROUNDDOWN(G13*H13,0)),"")</f>
        <v/>
      </c>
    </row>
    <row r="14" spans="1:9" ht="45" customHeight="1">
      <c r="A14" s="6"/>
      <c r="B14" s="13"/>
      <c r="C14" s="24" t="s">
        <v>23</v>
      </c>
      <c r="D14" s="14"/>
      <c r="E14" s="33"/>
      <c r="F14" s="15"/>
      <c r="G14" s="33"/>
      <c r="H14" s="31"/>
      <c r="I14" s="37" t="str">
        <f t="shared" ref="I14:I18" si="0">IFERROR(IF(ISBLANK(H14),"",ROUNDDOWN(G14*H14,0)),"")</f>
        <v/>
      </c>
    </row>
    <row r="15" spans="1:9" ht="45" customHeight="1">
      <c r="A15" s="6"/>
      <c r="B15" s="13"/>
      <c r="C15" s="24" t="s">
        <v>23</v>
      </c>
      <c r="D15" s="14"/>
      <c r="E15" s="33"/>
      <c r="F15" s="15"/>
      <c r="G15" s="33"/>
      <c r="H15" s="31"/>
      <c r="I15" s="37" t="str">
        <f t="shared" si="0"/>
        <v/>
      </c>
    </row>
    <row r="16" spans="1:9" ht="45" customHeight="1">
      <c r="A16" s="6"/>
      <c r="B16" s="13"/>
      <c r="C16" s="24" t="s">
        <v>23</v>
      </c>
      <c r="D16" s="14"/>
      <c r="E16" s="33"/>
      <c r="F16" s="15"/>
      <c r="G16" s="33"/>
      <c r="H16" s="31" t="str">
        <f>IF(ISBLANK(B16),"",IF(B16=経費区分・補助率!$B$8,1/3,1/2))</f>
        <v/>
      </c>
      <c r="I16" s="37" t="str">
        <f t="shared" si="0"/>
        <v/>
      </c>
    </row>
    <row r="17" spans="1:9" ht="45" customHeight="1">
      <c r="A17" s="6"/>
      <c r="B17" s="56"/>
      <c r="C17" s="57" t="s">
        <v>23</v>
      </c>
      <c r="D17" s="22"/>
      <c r="E17" s="58"/>
      <c r="F17" s="23"/>
      <c r="G17" s="58"/>
      <c r="H17" s="59" t="str">
        <f>IF(ISBLANK(B17),"",IF(B17=経費区分・補助率!$B$8,1/3,1/2))</f>
        <v/>
      </c>
      <c r="I17" s="60" t="str">
        <f t="shared" si="0"/>
        <v/>
      </c>
    </row>
    <row r="18" spans="1:9" ht="45" customHeight="1" thickBot="1">
      <c r="A18" s="6"/>
      <c r="B18" s="67" t="s">
        <v>20</v>
      </c>
      <c r="C18" s="68"/>
      <c r="D18" s="53"/>
      <c r="E18" s="54"/>
      <c r="F18" s="55"/>
      <c r="G18" s="54"/>
      <c r="H18" s="69">
        <v>0.33333333333333331</v>
      </c>
      <c r="I18" s="70">
        <f t="shared" si="0"/>
        <v>0</v>
      </c>
    </row>
    <row r="19" spans="1:9" ht="27.95" customHeight="1" thickBot="1">
      <c r="A19" s="6"/>
      <c r="B19" s="16" t="s">
        <v>4</v>
      </c>
      <c r="C19" s="35"/>
      <c r="D19" s="46"/>
      <c r="E19" s="47">
        <f>SUM(E13:E18)</f>
        <v>0</v>
      </c>
      <c r="F19" s="48"/>
      <c r="G19" s="34">
        <f>SUM(G13:G18)</f>
        <v>0</v>
      </c>
      <c r="H19" s="75"/>
      <c r="I19" s="39">
        <f>SUM(I13:I18)</f>
        <v>0</v>
      </c>
    </row>
    <row r="20" spans="1:9" ht="27.95" customHeight="1" thickBot="1">
      <c r="A20" s="6"/>
      <c r="B20" s="72"/>
      <c r="C20" s="72"/>
      <c r="D20" s="18"/>
      <c r="E20" s="49" t="s">
        <v>30</v>
      </c>
      <c r="F20" s="73"/>
      <c r="G20" s="74"/>
      <c r="H20" s="76" t="s">
        <v>42</v>
      </c>
      <c r="I20" s="39">
        <f>MIN(I14:I19)+MIN(I19,800000)</f>
        <v>0</v>
      </c>
    </row>
    <row r="21" spans="1:9" ht="17.25" customHeight="1">
      <c r="A21" s="6"/>
      <c r="B21" s="17"/>
      <c r="C21" s="17"/>
      <c r="D21" s="6"/>
      <c r="E21" s="64" t="s">
        <v>36</v>
      </c>
      <c r="F21" s="18"/>
      <c r="G21" s="49"/>
      <c r="H21" s="17"/>
      <c r="I21" s="49"/>
    </row>
    <row r="22" spans="1:9" ht="23.25" customHeight="1">
      <c r="A22" s="6"/>
      <c r="B22" s="6"/>
      <c r="C22" s="6"/>
      <c r="F22" s="6"/>
      <c r="G22" s="6"/>
      <c r="H22" s="6"/>
      <c r="I22" s="64"/>
    </row>
    <row r="23" spans="1:9" ht="17.25" customHeight="1">
      <c r="B23" s="5" t="s">
        <v>41</v>
      </c>
      <c r="C23" s="5"/>
      <c r="D23" s="5"/>
      <c r="E23" s="5"/>
      <c r="F23" s="5"/>
      <c r="G23" s="5"/>
      <c r="H23" s="5"/>
      <c r="I23" s="5"/>
    </row>
    <row r="24" spans="1:9" ht="17.25" customHeight="1">
      <c r="B24" s="6" t="s">
        <v>13</v>
      </c>
      <c r="C24" s="6"/>
      <c r="D24" s="6"/>
      <c r="E24" s="6"/>
      <c r="F24" s="6"/>
      <c r="G24" s="6"/>
      <c r="H24" s="6"/>
      <c r="I24" s="6"/>
    </row>
    <row r="25" spans="1:9" ht="17.25" customHeight="1">
      <c r="B25" s="6" t="s">
        <v>12</v>
      </c>
      <c r="C25" s="6"/>
      <c r="D25" s="71">
        <f>SUMIF(C13:C17,"✔",G13:G17)</f>
        <v>0</v>
      </c>
      <c r="E25" s="4" t="s">
        <v>25</v>
      </c>
      <c r="F25" s="6"/>
      <c r="H25" s="6"/>
      <c r="I25" s="6"/>
    </row>
    <row r="26" spans="1:9">
      <c r="B26" s="26"/>
      <c r="C26" s="26"/>
      <c r="D26" s="26"/>
      <c r="E26" s="26"/>
      <c r="F26" s="26"/>
      <c r="G26" s="26"/>
      <c r="H26" s="26"/>
      <c r="I26" s="26"/>
    </row>
  </sheetData>
  <mergeCells count="5">
    <mergeCell ref="D5:E5"/>
    <mergeCell ref="D6:E6"/>
    <mergeCell ref="D7:E7"/>
    <mergeCell ref="D8:E8"/>
    <mergeCell ref="D9:E9"/>
  </mergeCells>
  <phoneticPr fontId="1"/>
  <dataValidations count="1">
    <dataValidation type="whole" operator="lessThanOrEqual" allowBlank="1" showErrorMessage="1" errorTitle="対象経費額の上限超え" error="PC・タブレット等の導入の補助対象経費額は、その他の補助対象経費額と同額までです。_x000a_（超える金額については、補助対象外となります。）" sqref="G18" xr:uid="{00000000-0002-0000-0000-000000000000}">
      <formula1>D25</formula1>
    </dataValidation>
  </dataValidations>
  <printOptions horizontalCentered="1"/>
  <pageMargins left="0.39370078740157483" right="0.39370078740157483" top="0.74803149606299213" bottom="0.74803149606299213" header="0.31496062992125984" footer="0.31496062992125984"/>
  <pageSetup paperSize="9" scale="70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1000000}">
          <x14:formula1>
            <xm:f>経費区分・補助率!$B$4:$B$9</xm:f>
          </x14:formula1>
          <xm:sqref>B13:B17</xm:sqref>
        </x14:dataValidation>
        <x14:dataValidation type="list" allowBlank="1" showInputMessage="1" showErrorMessage="1" xr:uid="{00000000-0002-0000-0000-000002000000}">
          <x14:formula1>
            <xm:f>経費区分・補助率!$C$11:$C$13</xm:f>
          </x14:formula1>
          <xm:sqref>C14:C17</xm:sqref>
        </x14:dataValidation>
        <x14:dataValidation type="list" allowBlank="1" showInputMessage="1" showErrorMessage="1" xr:uid="{00000000-0002-0000-0000-000003000000}">
          <x14:formula1>
            <xm:f>経費区分・補助率!$C$11:$C$12</xm:f>
          </x14:formula1>
          <xm:sqref>C13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C12"/>
  <sheetViews>
    <sheetView workbookViewId="0">
      <selection activeCell="C11" sqref="C11"/>
    </sheetView>
  </sheetViews>
  <sheetFormatPr defaultRowHeight="18.75"/>
  <cols>
    <col min="2" max="2" width="43.5" customWidth="1"/>
  </cols>
  <sheetData>
    <row r="1" spans="1:3">
      <c r="A1" t="s">
        <v>21</v>
      </c>
    </row>
    <row r="3" spans="1:3">
      <c r="B3" s="3" t="s">
        <v>11</v>
      </c>
      <c r="C3" s="3" t="s">
        <v>8</v>
      </c>
    </row>
    <row r="4" spans="1:3">
      <c r="B4" s="2" t="s">
        <v>15</v>
      </c>
      <c r="C4" s="88" t="s">
        <v>9</v>
      </c>
    </row>
    <row r="5" spans="1:3">
      <c r="B5" s="2" t="s">
        <v>16</v>
      </c>
      <c r="C5" s="87"/>
    </row>
    <row r="6" spans="1:3">
      <c r="B6" s="2" t="s">
        <v>17</v>
      </c>
      <c r="C6" s="87"/>
    </row>
    <row r="7" spans="1:3">
      <c r="B7" s="2" t="s">
        <v>18</v>
      </c>
      <c r="C7" s="87"/>
    </row>
    <row r="8" spans="1:3">
      <c r="B8" s="87" t="s">
        <v>19</v>
      </c>
      <c r="C8" s="89" t="s">
        <v>10</v>
      </c>
    </row>
    <row r="9" spans="1:3">
      <c r="B9" s="87"/>
      <c r="C9" s="87"/>
    </row>
    <row r="11" spans="1:3">
      <c r="B11" s="25" t="s">
        <v>22</v>
      </c>
    </row>
    <row r="12" spans="1:3">
      <c r="C12" t="s">
        <v>24</v>
      </c>
    </row>
  </sheetData>
  <mergeCells count="3">
    <mergeCell ref="B8:B9"/>
    <mergeCell ref="C4:C7"/>
    <mergeCell ref="C8:C9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収支決算書  (2)</vt:lpstr>
      <vt:lpstr>経費区分・補助率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user</cp:lastModifiedBy>
  <cp:lastPrinted>2022-03-23T02:28:38Z</cp:lastPrinted>
  <dcterms:created xsi:type="dcterms:W3CDTF">2019-01-22T06:13:05Z</dcterms:created>
  <dcterms:modified xsi:type="dcterms:W3CDTF">2022-08-09T07:27:13Z</dcterms:modified>
</cp:coreProperties>
</file>